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bcecatholicedu.sharepoint.com/sites/sp-stwilliamsgrovely/staff/Admin Office Use/Finance/Finance/Fees/2026/"/>
    </mc:Choice>
  </mc:AlternateContent>
  <xr:revisionPtr revIDLastSave="69" documentId="8_{0A59B711-A250-4A91-A891-AC3E86350CA9}" xr6:coauthVersionLast="47" xr6:coauthVersionMax="47" xr10:uidLastSave="{FD04BE49-4909-40B7-927E-922C903492A3}"/>
  <bookViews>
    <workbookView xWindow="-110" yWindow="-110" windowWidth="34620" windowHeight="14020" xr2:uid="{0E9F09FA-98B9-4935-A4A0-EF590ED89C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46" i="1"/>
  <c r="I45" i="1"/>
</calcChain>
</file>

<file path=xl/sharedStrings.xml><?xml version="1.0" encoding="utf-8"?>
<sst xmlns="http://schemas.openxmlformats.org/spreadsheetml/2006/main" count="116" uniqueCount="86">
  <si>
    <t>Child 1:____</t>
  </si>
  <si>
    <t>Child 4+:____________</t>
  </si>
  <si>
    <t>Section 1 – Tuition Fees – Per Family Charge</t>
  </si>
  <si>
    <t>1 Child per annum</t>
  </si>
  <si>
    <t>2 Children per annum</t>
  </si>
  <si>
    <t>3 Children per annum</t>
  </si>
  <si>
    <t>4+ Children per annum</t>
  </si>
  <si>
    <t>$</t>
  </si>
  <si>
    <t>Tuition Fee Amount</t>
  </si>
  <si>
    <t>Section 2 – Capital Levy – Per Family Charge</t>
  </si>
  <si>
    <t>Total Capital Levy</t>
  </si>
  <si>
    <t>Section 3 - Parents &amp; Friends Association Levy - Per Family Charge</t>
  </si>
  <si>
    <t>$140 per Family</t>
  </si>
  <si>
    <t>Parents &amp; Friends Levy</t>
  </si>
  <si>
    <t>Section 4 – Student Levy – Per Child per annum</t>
  </si>
  <si>
    <t>Prep Levy</t>
  </si>
  <si>
    <t>Year 1 Levy</t>
  </si>
  <si>
    <t>Year 2 Levy</t>
  </si>
  <si>
    <t>Year 3 Levy</t>
  </si>
  <si>
    <t>Year 4 Levy</t>
  </si>
  <si>
    <t>Year 5 Levy</t>
  </si>
  <si>
    <t>Year 6 Levy</t>
  </si>
  <si>
    <t>Child 1 Student Levy</t>
  </si>
  <si>
    <t>Child 2 Student Levy</t>
  </si>
  <si>
    <t>Child 3 Student Levy</t>
  </si>
  <si>
    <t>Child 4 Student Levy</t>
  </si>
  <si>
    <t>Child 5 Student Levy</t>
  </si>
  <si>
    <t>Child 6 Student Levy</t>
  </si>
  <si>
    <t>Year 5 Camp</t>
  </si>
  <si>
    <t>Year 6 Camp</t>
  </si>
  <si>
    <t>IT Access Levy</t>
  </si>
  <si>
    <t>Year 4</t>
  </si>
  <si>
    <t>Year 5</t>
  </si>
  <si>
    <t>Year 6</t>
  </si>
  <si>
    <t>Gala Sports Levy</t>
  </si>
  <si>
    <t>Year 3, 4, 5 &amp; 6</t>
  </si>
  <si>
    <t>Section 9 - Instrumental Music Program (Optional Program)</t>
  </si>
  <si>
    <t>Years 4 to 6</t>
  </si>
  <si>
    <t>$170 per year per FAMILY</t>
  </si>
  <si>
    <t>$50 per year per FAMILY</t>
  </si>
  <si>
    <t>TOTAL FEES</t>
  </si>
  <si>
    <t>Divide by 10 = Monthly Payments</t>
  </si>
  <si>
    <t>Divide by 20 = Fortnightly Payments</t>
  </si>
  <si>
    <t>TOTAL ANNUAL FEE DUE</t>
  </si>
  <si>
    <t xml:space="preserve">Building Fund </t>
  </si>
  <si>
    <t xml:space="preserve">Library Fund </t>
  </si>
  <si>
    <t>Child 2:_____</t>
  </si>
  <si>
    <t>Child 3:_____</t>
  </si>
  <si>
    <t>Instrumental Program</t>
  </si>
  <si>
    <t>Prep, Year 1</t>
  </si>
  <si>
    <t>Year 2, Year 3</t>
  </si>
  <si>
    <t>If child in Year 6 enter $700</t>
  </si>
  <si>
    <t>$40 per child</t>
  </si>
  <si>
    <t>Year 4 Camp</t>
  </si>
  <si>
    <t>Section 6 - Camps - Per Child in Year 4, 5 or 6</t>
  </si>
  <si>
    <r>
      <rPr>
        <sz val="8"/>
        <color theme="1"/>
        <rFont val="Calibri"/>
        <family val="2"/>
        <scheme val="minor"/>
      </rPr>
      <t xml:space="preserve">Please complete and </t>
    </r>
    <r>
      <rPr>
        <b/>
        <u/>
        <sz val="8"/>
        <color theme="1"/>
        <rFont val="Calibri"/>
        <family val="2"/>
        <scheme val="minor"/>
      </rPr>
      <t>hand in with Direct Debit Form</t>
    </r>
    <r>
      <rPr>
        <sz val="8"/>
        <color theme="1"/>
        <rFont val="Calibri"/>
        <family val="2"/>
        <scheme val="minor"/>
      </rPr>
      <t xml:space="preserve"> (if applicable)</t>
    </r>
  </si>
  <si>
    <t>Section 8 - Gala Sports Levy (Charged once in Term 3 only)</t>
  </si>
  <si>
    <t>Section 10 - Building &amp; Library Fund Contributions-Fully Tax Deductible</t>
  </si>
  <si>
    <r>
      <t>Building Fund (</t>
    </r>
    <r>
      <rPr>
        <i/>
        <sz val="11"/>
        <color theme="1"/>
        <rFont val="Calibri"/>
        <family val="2"/>
        <scheme val="minor"/>
      </rPr>
      <t>Voluntary payment)</t>
    </r>
  </si>
  <si>
    <t xml:space="preserve">Student/s Year level </t>
  </si>
  <si>
    <r>
      <t>Library Fund (</t>
    </r>
    <r>
      <rPr>
        <i/>
        <sz val="11"/>
        <color theme="1"/>
        <rFont val="Calibri"/>
        <family val="2"/>
        <scheme val="minor"/>
      </rPr>
      <t>Voluntary payment)</t>
    </r>
  </si>
  <si>
    <t>Section 5 -Booklist Levy (Charged once in Term 1 only)</t>
  </si>
  <si>
    <t>Prep Booklist Levy</t>
  </si>
  <si>
    <t>Year 2 Booklist Levy</t>
  </si>
  <si>
    <t>Year 3 Booklist Levy</t>
  </si>
  <si>
    <t>Year 4 Booklist Levy</t>
  </si>
  <si>
    <t>Year 5 Booklist Levy</t>
  </si>
  <si>
    <t>Year 6 Booklist Levy</t>
  </si>
  <si>
    <t>Child 1 Booklist Levy</t>
  </si>
  <si>
    <t>Child 2 Booklist Levy</t>
  </si>
  <si>
    <t>Child 3 Booklist Levy</t>
  </si>
  <si>
    <t>Child 4 Booklist Levy</t>
  </si>
  <si>
    <t>Child 5 Booklist Levy</t>
  </si>
  <si>
    <t>Child 6 Booklist Levy</t>
  </si>
  <si>
    <t>Year 1 Booklist Levy</t>
  </si>
  <si>
    <t>2026 Fee Calculator (Estimate)– St William’s Primary School</t>
  </si>
  <si>
    <t>If child in Year 4 enter $200</t>
  </si>
  <si>
    <t>If child in Year 5 enter $520</t>
  </si>
  <si>
    <t>Section 7 - IT Access Levy</t>
  </si>
  <si>
    <t>$140 per child</t>
  </si>
  <si>
    <t>$270 per child</t>
  </si>
  <si>
    <t>$395 per child</t>
  </si>
  <si>
    <t>$775 per child</t>
  </si>
  <si>
    <r>
      <rPr>
        <b/>
        <u/>
        <sz val="9"/>
        <color theme="1"/>
        <rFont val="Calibri"/>
        <family val="2"/>
        <scheme val="minor"/>
      </rPr>
      <t>Direct Debits</t>
    </r>
    <r>
      <rPr>
        <b/>
        <sz val="9"/>
        <color theme="1"/>
        <rFont val="Calibri"/>
        <family val="2"/>
        <scheme val="minor"/>
      </rPr>
      <t xml:space="preserve">: Below table only applicable </t>
    </r>
    <r>
      <rPr>
        <b/>
        <u/>
        <sz val="9"/>
        <color theme="1"/>
        <rFont val="Calibri"/>
        <family val="2"/>
        <scheme val="minor"/>
      </rPr>
      <t>if starting direct debit in January or February</t>
    </r>
    <r>
      <rPr>
        <b/>
        <sz val="9"/>
        <color theme="1"/>
        <rFont val="Calibri"/>
        <family val="2"/>
        <scheme val="minor"/>
      </rPr>
      <t xml:space="preserve"> - all payments must finish by the end of Term 4 - (4/12/26)</t>
    </r>
  </si>
  <si>
    <t>Plus/minus:  Money owing/Credit from 2025</t>
  </si>
  <si>
    <t>$710 per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</si>
</sst>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0"/>
      <color theme="1"/>
      <name val="Trebuchet MS"/>
      <family val="2"/>
    </font>
    <font>
      <b/>
      <u/>
      <sz val="10"/>
      <color theme="1"/>
      <name val="Trebuchet MS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/>
    <xf numFmtId="0" fontId="3" fillId="0" borderId="0" xfId="0" applyFont="1"/>
    <xf numFmtId="6" fontId="0" fillId="0" borderId="0" xfId="0" applyNumberFormat="1"/>
    <xf numFmtId="0" fontId="3" fillId="0" borderId="0" xfId="0" applyFont="1" applyAlignment="1">
      <alignment horizontal="left" vertical="center"/>
    </xf>
    <xf numFmtId="0" fontId="8" fillId="0" borderId="0" xfId="0" applyFont="1"/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164" fontId="0" fillId="0" borderId="0" xfId="0" applyNumberFormat="1" applyAlignment="1" applyProtection="1">
      <alignment horizontal="left"/>
      <protection locked="0"/>
    </xf>
    <xf numFmtId="164" fontId="0" fillId="2" borderId="5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3" xfId="0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40641</xdr:colOff>
      <xdr:row>0</xdr:row>
      <xdr:rowOff>119381</xdr:rowOff>
    </xdr:from>
    <xdr:to>
      <xdr:col>8</xdr:col>
      <xdr:colOff>657861</xdr:colOff>
      <xdr:row>4</xdr:row>
      <xdr:rowOff>184451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B0C86-16AE-406C-9D71-20B985EE7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7641" y="119381"/>
          <a:ext cx="617220" cy="827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569E-B06E-4733-BFCD-12029F36486C}">
  <dimension ref="A1:I50"/>
  <sheetViews>
    <sheetView tabSelected="1" view="pageLayout" zoomScaleNormal="100" workbookViewId="0">
      <selection activeCell="A10" sqref="A10"/>
    </sheetView>
  </sheetViews>
  <sheetFormatPr defaultRowHeight="14.5" x14ac:dyDescent="0.35"/>
  <cols>
    <col min="3" max="3" width="10.453125" customWidth="1"/>
    <col min="4" max="5" width="11.1796875" customWidth="1"/>
    <col min="6" max="6" width="8" customWidth="1"/>
    <col min="8" max="8" width="7.54296875" customWidth="1"/>
    <col min="9" max="9" width="11.453125" customWidth="1"/>
  </cols>
  <sheetData>
    <row r="1" spans="1:9" ht="15.5" x14ac:dyDescent="0.35">
      <c r="A1" s="5" t="s">
        <v>75</v>
      </c>
    </row>
    <row r="2" spans="1:9" x14ac:dyDescent="0.35">
      <c r="A2" s="6" t="s">
        <v>59</v>
      </c>
      <c r="C2" s="6" t="s">
        <v>0</v>
      </c>
      <c r="D2" s="6" t="s">
        <v>46</v>
      </c>
      <c r="E2" s="6" t="s">
        <v>47</v>
      </c>
      <c r="F2" s="6" t="s">
        <v>1</v>
      </c>
      <c r="G2" s="6"/>
    </row>
    <row r="3" spans="1:9" ht="15" thickBot="1" x14ac:dyDescent="0.4">
      <c r="A3" s="7" t="s">
        <v>2</v>
      </c>
    </row>
    <row r="4" spans="1:9" ht="15" thickTop="1" x14ac:dyDescent="0.35">
      <c r="A4" s="8" t="s">
        <v>3</v>
      </c>
      <c r="D4" s="9">
        <v>2110</v>
      </c>
      <c r="F4" s="14" t="s">
        <v>55</v>
      </c>
      <c r="G4" s="15"/>
      <c r="H4" s="16"/>
    </row>
    <row r="5" spans="1:9" ht="15" thickBot="1" x14ac:dyDescent="0.4">
      <c r="A5" s="10" t="s">
        <v>4</v>
      </c>
      <c r="D5" s="9">
        <v>3380</v>
      </c>
      <c r="F5" s="17"/>
      <c r="G5" s="18"/>
      <c r="H5" s="19"/>
    </row>
    <row r="6" spans="1:9" ht="15" thickTop="1" x14ac:dyDescent="0.35">
      <c r="A6" s="8" t="s">
        <v>5</v>
      </c>
      <c r="D6" s="9">
        <v>4220</v>
      </c>
      <c r="F6" s="11"/>
      <c r="G6" s="11"/>
      <c r="H6" s="11"/>
    </row>
    <row r="7" spans="1:9" x14ac:dyDescent="0.35">
      <c r="A7" s="10" t="s">
        <v>6</v>
      </c>
      <c r="D7" s="9">
        <v>4640</v>
      </c>
      <c r="F7" s="6" t="s">
        <v>8</v>
      </c>
      <c r="I7" s="2" t="s">
        <v>7</v>
      </c>
    </row>
    <row r="8" spans="1:9" x14ac:dyDescent="0.35">
      <c r="A8" s="7" t="s">
        <v>9</v>
      </c>
      <c r="I8" s="3"/>
    </row>
    <row r="9" spans="1:9" x14ac:dyDescent="0.35">
      <c r="A9" t="s">
        <v>85</v>
      </c>
      <c r="F9" s="6" t="s">
        <v>10</v>
      </c>
      <c r="I9" s="2">
        <v>710</v>
      </c>
    </row>
    <row r="10" spans="1:9" x14ac:dyDescent="0.35">
      <c r="A10" s="7" t="s">
        <v>11</v>
      </c>
      <c r="I10" s="3"/>
    </row>
    <row r="11" spans="1:9" x14ac:dyDescent="0.35">
      <c r="A11" t="s">
        <v>12</v>
      </c>
      <c r="F11" s="6" t="s">
        <v>13</v>
      </c>
      <c r="I11" s="2">
        <v>140</v>
      </c>
    </row>
    <row r="12" spans="1:9" x14ac:dyDescent="0.35">
      <c r="A12" s="7" t="s">
        <v>14</v>
      </c>
      <c r="I12" s="3"/>
    </row>
    <row r="13" spans="1:9" x14ac:dyDescent="0.35">
      <c r="A13" t="s">
        <v>15</v>
      </c>
      <c r="D13" s="9">
        <v>745</v>
      </c>
      <c r="F13" s="6" t="s">
        <v>22</v>
      </c>
      <c r="I13" s="2" t="s">
        <v>7</v>
      </c>
    </row>
    <row r="14" spans="1:9" x14ac:dyDescent="0.35">
      <c r="A14" s="8" t="s">
        <v>16</v>
      </c>
      <c r="D14" s="9">
        <v>685</v>
      </c>
      <c r="F14" s="6" t="s">
        <v>23</v>
      </c>
      <c r="I14" s="2" t="s">
        <v>7</v>
      </c>
    </row>
    <row r="15" spans="1:9" x14ac:dyDescent="0.35">
      <c r="A15" t="s">
        <v>17</v>
      </c>
      <c r="D15" s="9">
        <v>685</v>
      </c>
      <c r="F15" s="6" t="s">
        <v>24</v>
      </c>
      <c r="I15" s="2" t="s">
        <v>7</v>
      </c>
    </row>
    <row r="16" spans="1:9" x14ac:dyDescent="0.35">
      <c r="A16" s="8" t="s">
        <v>18</v>
      </c>
      <c r="D16" s="9">
        <v>685</v>
      </c>
      <c r="F16" s="6" t="s">
        <v>25</v>
      </c>
      <c r="I16" s="2" t="s">
        <v>7</v>
      </c>
    </row>
    <row r="17" spans="1:9" x14ac:dyDescent="0.35">
      <c r="A17" t="s">
        <v>19</v>
      </c>
      <c r="D17" s="9">
        <v>685</v>
      </c>
      <c r="F17" s="6" t="s">
        <v>26</v>
      </c>
      <c r="I17" s="2" t="s">
        <v>7</v>
      </c>
    </row>
    <row r="18" spans="1:9" x14ac:dyDescent="0.35">
      <c r="A18" s="8" t="s">
        <v>20</v>
      </c>
      <c r="D18" s="9">
        <v>685</v>
      </c>
      <c r="F18" s="6" t="s">
        <v>27</v>
      </c>
      <c r="I18" s="2" t="s">
        <v>7</v>
      </c>
    </row>
    <row r="19" spans="1:9" x14ac:dyDescent="0.35">
      <c r="A19" t="s">
        <v>21</v>
      </c>
      <c r="D19" s="9">
        <v>685</v>
      </c>
      <c r="I19" s="3"/>
    </row>
    <row r="20" spans="1:9" x14ac:dyDescent="0.35">
      <c r="A20" s="7" t="s">
        <v>61</v>
      </c>
      <c r="I20" s="3"/>
    </row>
    <row r="21" spans="1:9" x14ac:dyDescent="0.35">
      <c r="A21" t="s">
        <v>62</v>
      </c>
      <c r="B21" s="6"/>
      <c r="C21" s="6"/>
      <c r="D21" s="9">
        <v>145</v>
      </c>
      <c r="F21" s="6" t="s">
        <v>68</v>
      </c>
      <c r="I21" s="2" t="s">
        <v>7</v>
      </c>
    </row>
    <row r="22" spans="1:9" x14ac:dyDescent="0.35">
      <c r="A22" t="s">
        <v>74</v>
      </c>
      <c r="B22" s="6"/>
      <c r="C22" s="6"/>
      <c r="D22" s="9">
        <v>153</v>
      </c>
      <c r="F22" s="6" t="s">
        <v>69</v>
      </c>
      <c r="I22" s="2" t="s">
        <v>7</v>
      </c>
    </row>
    <row r="23" spans="1:9" x14ac:dyDescent="0.35">
      <c r="A23" t="s">
        <v>63</v>
      </c>
      <c r="B23" s="6"/>
      <c r="C23" s="6"/>
      <c r="D23" s="9">
        <v>155</v>
      </c>
      <c r="F23" s="6" t="s">
        <v>70</v>
      </c>
      <c r="I23" s="2" t="s">
        <v>7</v>
      </c>
    </row>
    <row r="24" spans="1:9" x14ac:dyDescent="0.35">
      <c r="A24" t="s">
        <v>64</v>
      </c>
      <c r="B24" s="6"/>
      <c r="C24" s="6"/>
      <c r="D24" s="9">
        <v>119</v>
      </c>
      <c r="F24" s="6" t="s">
        <v>71</v>
      </c>
      <c r="I24" s="2" t="s">
        <v>7</v>
      </c>
    </row>
    <row r="25" spans="1:9" x14ac:dyDescent="0.35">
      <c r="A25" t="s">
        <v>65</v>
      </c>
      <c r="B25" s="6"/>
      <c r="C25" s="6"/>
      <c r="D25" s="9">
        <v>93</v>
      </c>
      <c r="F25" s="6" t="s">
        <v>72</v>
      </c>
      <c r="I25" s="2" t="s">
        <v>7</v>
      </c>
    </row>
    <row r="26" spans="1:9" x14ac:dyDescent="0.35">
      <c r="A26" t="s">
        <v>66</v>
      </c>
      <c r="B26" s="6"/>
      <c r="C26" s="6"/>
      <c r="D26" s="9">
        <v>62</v>
      </c>
      <c r="F26" s="6" t="s">
        <v>73</v>
      </c>
      <c r="I26" s="2" t="s">
        <v>7</v>
      </c>
    </row>
    <row r="27" spans="1:9" x14ac:dyDescent="0.35">
      <c r="A27" t="s">
        <v>67</v>
      </c>
      <c r="B27" s="6"/>
      <c r="C27" s="6"/>
      <c r="D27" s="9">
        <v>74</v>
      </c>
      <c r="I27" s="3"/>
    </row>
    <row r="28" spans="1:9" x14ac:dyDescent="0.35">
      <c r="A28" s="7" t="s">
        <v>54</v>
      </c>
      <c r="I28" s="3"/>
    </row>
    <row r="29" spans="1:9" x14ac:dyDescent="0.35">
      <c r="A29" t="s">
        <v>53</v>
      </c>
      <c r="D29" s="9">
        <v>200</v>
      </c>
      <c r="F29" s="6" t="s">
        <v>76</v>
      </c>
      <c r="I29" s="2" t="s">
        <v>7</v>
      </c>
    </row>
    <row r="30" spans="1:9" x14ac:dyDescent="0.35">
      <c r="A30" t="s">
        <v>28</v>
      </c>
      <c r="B30" s="6"/>
      <c r="C30" s="6"/>
      <c r="D30" s="9">
        <v>520</v>
      </c>
      <c r="F30" s="6" t="s">
        <v>77</v>
      </c>
      <c r="I30" s="2" t="s">
        <v>7</v>
      </c>
    </row>
    <row r="31" spans="1:9" x14ac:dyDescent="0.35">
      <c r="A31" t="s">
        <v>29</v>
      </c>
      <c r="B31" s="6"/>
      <c r="C31" s="6"/>
      <c r="D31" s="9">
        <v>700</v>
      </c>
      <c r="F31" s="6" t="s">
        <v>51</v>
      </c>
      <c r="I31" s="2" t="s">
        <v>7</v>
      </c>
    </row>
    <row r="32" spans="1:9" x14ac:dyDescent="0.35">
      <c r="A32" s="7" t="s">
        <v>78</v>
      </c>
      <c r="I32" s="3"/>
    </row>
    <row r="33" spans="1:9" x14ac:dyDescent="0.35">
      <c r="A33" t="s">
        <v>30</v>
      </c>
      <c r="B33" s="6"/>
      <c r="C33" s="6"/>
      <c r="D33" s="12" t="s">
        <v>49</v>
      </c>
      <c r="E33" s="6"/>
      <c r="G33" s="6" t="s">
        <v>79</v>
      </c>
      <c r="I33" s="2" t="s">
        <v>7</v>
      </c>
    </row>
    <row r="34" spans="1:9" x14ac:dyDescent="0.35">
      <c r="A34" t="s">
        <v>30</v>
      </c>
      <c r="B34" s="6"/>
      <c r="C34" s="6"/>
      <c r="D34" s="13" t="s">
        <v>50</v>
      </c>
      <c r="E34" s="6"/>
      <c r="G34" s="6" t="s">
        <v>80</v>
      </c>
      <c r="I34" s="2" t="s">
        <v>7</v>
      </c>
    </row>
    <row r="35" spans="1:9" x14ac:dyDescent="0.35">
      <c r="A35" t="s">
        <v>30</v>
      </c>
      <c r="B35" s="6"/>
      <c r="C35" s="6"/>
      <c r="D35" s="13" t="s">
        <v>31</v>
      </c>
      <c r="E35" s="6"/>
      <c r="G35" s="6" t="s">
        <v>81</v>
      </c>
      <c r="I35" s="2" t="s">
        <v>7</v>
      </c>
    </row>
    <row r="36" spans="1:9" x14ac:dyDescent="0.35">
      <c r="A36" t="s">
        <v>30</v>
      </c>
      <c r="B36" s="6"/>
      <c r="C36" s="6"/>
      <c r="D36" s="13" t="s">
        <v>32</v>
      </c>
      <c r="E36" s="6"/>
      <c r="G36" s="6" t="s">
        <v>81</v>
      </c>
      <c r="I36" s="2" t="s">
        <v>7</v>
      </c>
    </row>
    <row r="37" spans="1:9" x14ac:dyDescent="0.35">
      <c r="A37" t="s">
        <v>30</v>
      </c>
      <c r="B37" s="6"/>
      <c r="C37" s="6"/>
      <c r="D37" s="13" t="s">
        <v>33</v>
      </c>
      <c r="E37" s="6"/>
      <c r="G37" s="6" t="s">
        <v>81</v>
      </c>
      <c r="I37" s="2" t="s">
        <v>7</v>
      </c>
    </row>
    <row r="38" spans="1:9" x14ac:dyDescent="0.35">
      <c r="A38" s="7" t="s">
        <v>56</v>
      </c>
      <c r="I38" s="3"/>
    </row>
    <row r="39" spans="1:9" x14ac:dyDescent="0.35">
      <c r="A39" t="s">
        <v>34</v>
      </c>
      <c r="B39" s="6"/>
      <c r="C39" s="6"/>
      <c r="D39" t="s">
        <v>35</v>
      </c>
      <c r="E39" s="6"/>
      <c r="F39" s="6"/>
      <c r="G39" s="6" t="s">
        <v>52</v>
      </c>
      <c r="I39" s="2" t="s">
        <v>7</v>
      </c>
    </row>
    <row r="40" spans="1:9" x14ac:dyDescent="0.35">
      <c r="A40" s="7" t="s">
        <v>36</v>
      </c>
      <c r="I40" s="3"/>
    </row>
    <row r="41" spans="1:9" x14ac:dyDescent="0.35">
      <c r="A41" t="s">
        <v>48</v>
      </c>
      <c r="B41" s="6"/>
      <c r="C41" s="6"/>
      <c r="D41" t="s">
        <v>37</v>
      </c>
      <c r="E41" s="6"/>
      <c r="F41" s="6"/>
      <c r="G41" s="6" t="s">
        <v>82</v>
      </c>
      <c r="H41" s="6"/>
      <c r="I41" s="2" t="s">
        <v>7</v>
      </c>
    </row>
    <row r="42" spans="1:9" x14ac:dyDescent="0.35">
      <c r="A42" s="7" t="s">
        <v>57</v>
      </c>
      <c r="I42" s="3"/>
    </row>
    <row r="43" spans="1:9" x14ac:dyDescent="0.35">
      <c r="A43" t="s">
        <v>58</v>
      </c>
      <c r="B43" s="6"/>
      <c r="C43" s="6"/>
      <c r="D43" t="s">
        <v>38</v>
      </c>
      <c r="E43" s="6"/>
      <c r="F43" s="6"/>
      <c r="G43" s="6" t="s">
        <v>44</v>
      </c>
      <c r="H43" s="6"/>
      <c r="I43" s="2" t="s">
        <v>7</v>
      </c>
    </row>
    <row r="44" spans="1:9" x14ac:dyDescent="0.35">
      <c r="A44" t="s">
        <v>60</v>
      </c>
      <c r="B44" s="6"/>
      <c r="C44" s="6"/>
      <c r="D44" t="s">
        <v>39</v>
      </c>
      <c r="E44" s="6"/>
      <c r="F44" s="6"/>
      <c r="G44" s="6" t="s">
        <v>45</v>
      </c>
      <c r="H44" s="6"/>
      <c r="I44" s="2" t="s">
        <v>7</v>
      </c>
    </row>
    <row r="45" spans="1:9" ht="31.4" customHeight="1" thickBot="1" x14ac:dyDescent="0.4">
      <c r="A45" s="26" t="s">
        <v>83</v>
      </c>
      <c r="B45" s="27"/>
      <c r="C45" s="27"/>
      <c r="D45" s="27"/>
      <c r="E45" s="27"/>
      <c r="F45" s="27"/>
      <c r="G45" s="6" t="s">
        <v>40</v>
      </c>
      <c r="I45" s="4">
        <f>SUM(I7:I44)</f>
        <v>850</v>
      </c>
    </row>
    <row r="46" spans="1:9" x14ac:dyDescent="0.35">
      <c r="A46" s="28" t="s">
        <v>41</v>
      </c>
      <c r="B46" s="28"/>
      <c r="C46" s="29">
        <f>I48/10</f>
        <v>0</v>
      </c>
      <c r="D46" s="29"/>
      <c r="E46" s="29"/>
      <c r="G46" s="20" t="s">
        <v>84</v>
      </c>
      <c r="H46" s="20"/>
      <c r="I46" s="21"/>
    </row>
    <row r="47" spans="1:9" ht="18.649999999999999" customHeight="1" thickBot="1" x14ac:dyDescent="0.4">
      <c r="A47" s="28"/>
      <c r="B47" s="28"/>
      <c r="C47" s="29"/>
      <c r="D47" s="29"/>
      <c r="E47" s="29"/>
      <c r="G47" s="20"/>
      <c r="H47" s="20"/>
      <c r="I47" s="21"/>
    </row>
    <row r="48" spans="1:9" x14ac:dyDescent="0.35">
      <c r="A48" s="28" t="s">
        <v>42</v>
      </c>
      <c r="B48" s="28"/>
      <c r="C48" s="29">
        <f>I48/20</f>
        <v>0</v>
      </c>
      <c r="D48" s="29"/>
      <c r="E48" s="29"/>
      <c r="G48" s="24" t="s">
        <v>43</v>
      </c>
      <c r="H48" s="25"/>
      <c r="I48" s="22"/>
    </row>
    <row r="49" spans="1:9" ht="15" thickBot="1" x14ac:dyDescent="0.4">
      <c r="A49" s="28"/>
      <c r="B49" s="28"/>
      <c r="C49" s="29"/>
      <c r="D49" s="29"/>
      <c r="E49" s="29"/>
      <c r="G49" s="25"/>
      <c r="H49" s="25"/>
      <c r="I49" s="23"/>
    </row>
    <row r="50" spans="1:9" ht="15" thickTop="1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mergeCells count="10">
    <mergeCell ref="F4:H5"/>
    <mergeCell ref="G46:H47"/>
    <mergeCell ref="I46:I47"/>
    <mergeCell ref="I48:I49"/>
    <mergeCell ref="G48:H49"/>
    <mergeCell ref="A45:F45"/>
    <mergeCell ref="A46:B47"/>
    <mergeCell ref="A48:B49"/>
    <mergeCell ref="C46:E47"/>
    <mergeCell ref="C48:E49"/>
  </mergeCells>
  <pageMargins left="0.7" right="0.7" top="0.75" bottom="0.47499999999999998" header="0.3" footer="0.3"/>
  <pageSetup paperSize="9" orientation="portrait" r:id="rId1"/>
  <headerFooter differentFirst="1">
    <firstHeader xml:space="preserve">&amp;C&amp;12
&amp;"-,Bold"&amp;U2026 Fee Calculator Worksheet&amp;"-,Regular"&amp;U
</firstHeader>
    <firstFooter>&amp;LVersion 1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89D7911F8B64C9C7A54E1565500FA" ma:contentTypeVersion="2" ma:contentTypeDescription="Create a new document." ma:contentTypeScope="" ma:versionID="8e9ae81a151acc190f205e55c2912fa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7495c11f9cb744321fa7fed5f64acf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8474A5-9760-4154-A5FE-D1E4B0DADD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A31BE7-70FE-4DC4-BFB9-5DD20B238ADC}"/>
</file>

<file path=customXml/itemProps3.xml><?xml version="1.0" encoding="utf-8"?>
<ds:datastoreItem xmlns:ds="http://schemas.openxmlformats.org/officeDocument/2006/customXml" ds:itemID="{22B1EC25-3A5D-41A3-B6C2-AFBDE6B1EF21}">
  <ds:schemaRefs>
    <ds:schemaRef ds:uri="http://schemas.microsoft.com/office/2006/metadata/properties"/>
    <ds:schemaRef ds:uri="http://schemas.microsoft.com/office/infopath/2007/PartnerControls"/>
    <ds:schemaRef ds:uri="325f0be9-5e72-4208-8b0f-d092818e9311"/>
    <ds:schemaRef ds:uri="716524c1-72f4-49d3-9d69-d2d8a3af7a0c"/>
  </ds:schemaRefs>
</ds:datastoreItem>
</file>

<file path=docMetadata/LabelInfo.xml><?xml version="1.0" encoding="utf-8"?>
<clbl:labelList xmlns:clbl="http://schemas.microsoft.com/office/2020/mipLabelMetadata">
  <clbl:label id="{378620f7-aa4a-40ac-902a-2ef913d8ed69}" enabled="0" method="" siteId="{378620f7-aa4a-40ac-902a-2ef913d8ed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Gail Holding</dc:creator>
  <cp:lastModifiedBy>Gail Holding</cp:lastModifiedBy>
  <cp:lastPrinted>2025-11-27T03:03:13Z</cp:lastPrinted>
  <dcterms:created xsi:type="dcterms:W3CDTF">2022-10-25T00:10:28Z</dcterms:created>
  <dcterms:modified xsi:type="dcterms:W3CDTF">2025-12-08T01:10:11Z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0x010100EF889D7911F8B64C9C7A54E1565500FA</vt:lpwstr>
  </property>
  <property fmtid="{D5CDD505-2E9C-101B-9397-08002B2CF9AE}" pid="3" name="MediaServiceImageTags">
    <vt:lpwstr/>
  </property>
  <property fmtid="{D5CDD505-2E9C-101B-9397-08002B2CF9AE}" pid="4" name="Order">
    <vt:r8>4300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SharedWithUsers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TemplateUrl">
    <vt:lpwstr/>
  </property>
</Properties>
</file>